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9040" windowHeight="16440"/>
  </bookViews>
  <sheets>
    <sheet name="Výhled" sheetId="1" r:id="rId1"/>
  </sheets>
  <calcPr calcId="191029"/>
</workbook>
</file>

<file path=xl/calcChain.xml><?xml version="1.0" encoding="utf-8"?>
<calcChain xmlns="http://schemas.openxmlformats.org/spreadsheetml/2006/main">
  <c r="G7" i="1"/>
  <c r="I23" l="1"/>
  <c r="H23"/>
  <c r="G23"/>
  <c r="F23"/>
  <c r="I17"/>
  <c r="H17"/>
  <c r="G17"/>
  <c r="F17"/>
  <c r="F24" s="1"/>
  <c r="I13"/>
  <c r="H13"/>
  <c r="G13"/>
  <c r="F13"/>
  <c r="I9"/>
  <c r="H9"/>
  <c r="G9"/>
  <c r="F9"/>
  <c r="I24" l="1"/>
  <c r="H24"/>
  <c r="I14"/>
  <c r="H14"/>
  <c r="G24"/>
  <c r="G14"/>
  <c r="F14"/>
</calcChain>
</file>

<file path=xl/sharedStrings.xml><?xml version="1.0" encoding="utf-8"?>
<sst xmlns="http://schemas.openxmlformats.org/spreadsheetml/2006/main" count="56" uniqueCount="55">
  <si>
    <t>ROK</t>
  </si>
  <si>
    <t>P1</t>
  </si>
  <si>
    <t>Třída 1</t>
  </si>
  <si>
    <t>Daňové příjmy</t>
  </si>
  <si>
    <t>P2</t>
  </si>
  <si>
    <t>Třída 2</t>
  </si>
  <si>
    <t xml:space="preserve">Nedaňové příjmy </t>
  </si>
  <si>
    <t>P3</t>
  </si>
  <si>
    <t>Třída 3</t>
  </si>
  <si>
    <t>Kapitálové příjmy</t>
  </si>
  <si>
    <t>P4</t>
  </si>
  <si>
    <t>Třída 4</t>
  </si>
  <si>
    <t xml:space="preserve">Přijaté dotace </t>
  </si>
  <si>
    <t>P</t>
  </si>
  <si>
    <t>P1+P2+P3+P4</t>
  </si>
  <si>
    <t>Příjmy celkem</t>
  </si>
  <si>
    <t>P5</t>
  </si>
  <si>
    <t>úvěry krátkodobé</t>
  </si>
  <si>
    <t>P6</t>
  </si>
  <si>
    <t>úvěry dlouhodobé</t>
  </si>
  <si>
    <t>P9</t>
  </si>
  <si>
    <t>ostatní</t>
  </si>
  <si>
    <t>P5 až P9</t>
  </si>
  <si>
    <t>Přijaté úvěry a ostatní</t>
  </si>
  <si>
    <t>KONSOLIDOVNÉ PŘÍJMY CELKEM :</t>
  </si>
  <si>
    <t>V1</t>
  </si>
  <si>
    <t>Třída 5</t>
  </si>
  <si>
    <t>Běžné výdaje - ř. 4210</t>
  </si>
  <si>
    <t>V2</t>
  </si>
  <si>
    <t>Třída 6</t>
  </si>
  <si>
    <t>Kapitálové výdaje - ř. 4220</t>
  </si>
  <si>
    <t>Vc</t>
  </si>
  <si>
    <t>V1+V2</t>
  </si>
  <si>
    <t>Výdaje celkem</t>
  </si>
  <si>
    <t>V3</t>
  </si>
  <si>
    <t>splátka jistiny krátkodobých úv.</t>
  </si>
  <si>
    <t>V4</t>
  </si>
  <si>
    <t>splátka jistiny dlouhodobých úv.</t>
  </si>
  <si>
    <t>V5</t>
  </si>
  <si>
    <t>splátka jistiny krátkodobého dluh.</t>
  </si>
  <si>
    <t>V6</t>
  </si>
  <si>
    <t>splátka jistiny dlouhodobého dluh.</t>
  </si>
  <si>
    <t>V7</t>
  </si>
  <si>
    <t>V3 až V7</t>
  </si>
  <si>
    <t>Splátky jistin úvěrů, dluhopisů</t>
  </si>
  <si>
    <t>KONSOLIDOVNÉ VÝDAJE CELKEM :</t>
  </si>
  <si>
    <t>Údaje o dlouhodobých závazcích:</t>
  </si>
  <si>
    <t>Zpracovala : Iveta Kudriová, účetní obce</t>
  </si>
  <si>
    <t>Obec Chrást uzavřela dne 14.02.2020 s Komerční bankou, a.s. úvěrovou smlouvu.</t>
  </si>
  <si>
    <t>Výše úvěru činí 4 000 000 Kč. Úvěr je splácen v pravidelných měsíčních splátkách. Poslední splátka je splatná dne 31.03.2025, čímž končí splatnost úvěru.</t>
  </si>
  <si>
    <t>Schválený střednědobý výhled rozpočtu obce Chrást na období 2023 - 2026</t>
  </si>
  <si>
    <t>Dne 18.12.2022</t>
  </si>
  <si>
    <t>Střednědobý výhled rozpočtu obce Chrást  byl schválen ZO dne 14.12.2022</t>
  </si>
  <si>
    <t>Zveřejněno dne: 19.12.2022</t>
  </si>
  <si>
    <t>Bude sejmuto dne: 31.1.2027</t>
  </si>
</sst>
</file>

<file path=xl/styles.xml><?xml version="1.0" encoding="utf-8"?>
<styleSheet xmlns="http://schemas.openxmlformats.org/spreadsheetml/2006/main">
  <numFmts count="1">
    <numFmt numFmtId="44" formatCode="_-* #,##0.00\ &quot;Kč&quot;_-;\-* #,##0.00\ &quot;Kč&quot;_-;_-* &quot;-&quot;??\ &quot;Kč&quot;_-;_-@_-"/>
  </numFmts>
  <fonts count="12">
    <font>
      <sz val="10"/>
      <name val="Arial"/>
      <charset val="238"/>
    </font>
    <font>
      <sz val="10"/>
      <name val="Arial"/>
      <charset val="238"/>
    </font>
    <font>
      <b/>
      <sz val="10.5"/>
      <name val="Arial"/>
      <family val="2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7"/>
      <name val="Arial"/>
      <family val="2"/>
      <charset val="238"/>
    </font>
    <font>
      <b/>
      <i/>
      <sz val="11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i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0" fillId="2" borderId="4" xfId="0" applyFill="1" applyBorder="1"/>
    <xf numFmtId="0" fontId="0" fillId="2" borderId="6" xfId="0" applyFill="1" applyBorder="1"/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0" fillId="2" borderId="8" xfId="0" applyFill="1" applyBorder="1"/>
    <xf numFmtId="0" fontId="0" fillId="2" borderId="6" xfId="1" applyNumberFormat="1" applyFont="1" applyFill="1" applyBorder="1" applyAlignment="1">
      <alignment horizontal="center"/>
    </xf>
    <xf numFmtId="0" fontId="0" fillId="2" borderId="7" xfId="1" applyNumberFormat="1" applyFont="1" applyFill="1" applyBorder="1" applyAlignment="1">
      <alignment horizontal="center"/>
    </xf>
    <xf numFmtId="44" fontId="5" fillId="2" borderId="6" xfId="1" applyFont="1" applyFill="1" applyBorder="1" applyAlignment="1">
      <alignment horizontal="center"/>
    </xf>
    <xf numFmtId="44" fontId="0" fillId="2" borderId="7" xfId="1" applyFont="1" applyFill="1" applyBorder="1" applyAlignment="1">
      <alignment horizontal="center"/>
    </xf>
    <xf numFmtId="44" fontId="0" fillId="2" borderId="6" xfId="1" applyFont="1" applyFill="1" applyBorder="1" applyAlignment="1">
      <alignment horizontal="center"/>
    </xf>
    <xf numFmtId="0" fontId="5" fillId="3" borderId="6" xfId="1" applyNumberFormat="1" applyFont="1" applyFill="1" applyBorder="1" applyAlignment="1">
      <alignment horizontal="center"/>
    </xf>
    <xf numFmtId="0" fontId="6" fillId="3" borderId="6" xfId="1" applyNumberFormat="1" applyFont="1" applyFill="1" applyBorder="1" applyAlignment="1">
      <alignment horizontal="center"/>
    </xf>
    <xf numFmtId="44" fontId="5" fillId="3" borderId="6" xfId="1" applyFont="1" applyFill="1" applyBorder="1" applyAlignment="1">
      <alignment horizontal="center"/>
    </xf>
    <xf numFmtId="0" fontId="0" fillId="2" borderId="11" xfId="0" applyFill="1" applyBorder="1"/>
    <xf numFmtId="0" fontId="5" fillId="3" borderId="7" xfId="1" applyNumberFormat="1" applyFont="1" applyFill="1" applyBorder="1" applyAlignment="1">
      <alignment horizontal="center"/>
    </xf>
    <xf numFmtId="44" fontId="7" fillId="4" borderId="6" xfId="1" applyFont="1" applyFill="1" applyBorder="1" applyAlignment="1">
      <alignment horizontal="center"/>
    </xf>
    <xf numFmtId="44" fontId="7" fillId="4" borderId="7" xfId="1" applyFont="1" applyFill="1" applyBorder="1" applyAlignment="1">
      <alignment horizontal="center"/>
    </xf>
    <xf numFmtId="44" fontId="9" fillId="5" borderId="6" xfId="1" applyFont="1" applyFill="1" applyBorder="1" applyAlignment="1">
      <alignment horizontal="center"/>
    </xf>
    <xf numFmtId="44" fontId="9" fillId="5" borderId="7" xfId="1" applyFont="1" applyFill="1" applyBorder="1" applyAlignment="1">
      <alignment horizontal="center"/>
    </xf>
    <xf numFmtId="44" fontId="11" fillId="5" borderId="9" xfId="1" applyFont="1" applyFill="1" applyBorder="1" applyAlignment="1"/>
    <xf numFmtId="44" fontId="11" fillId="5" borderId="10" xfId="1" applyFont="1" applyFill="1" applyBorder="1" applyAlignment="1"/>
    <xf numFmtId="44" fontId="0" fillId="5" borderId="6" xfId="1" applyFont="1" applyFill="1" applyBorder="1" applyAlignment="1">
      <alignment horizontal="center"/>
    </xf>
    <xf numFmtId="44" fontId="0" fillId="5" borderId="7" xfId="1" applyFont="1" applyFill="1" applyBorder="1" applyAlignment="1">
      <alignment horizontal="center"/>
    </xf>
    <xf numFmtId="44" fontId="7" fillId="6" borderId="6" xfId="1" applyFont="1" applyFill="1" applyBorder="1" applyAlignment="1">
      <alignment horizontal="center"/>
    </xf>
    <xf numFmtId="44" fontId="7" fillId="6" borderId="7" xfId="1" applyFon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0" fontId="0" fillId="2" borderId="13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5" xfId="0" applyFill="1" applyBorder="1"/>
    <xf numFmtId="0" fontId="10" fillId="2" borderId="9" xfId="0" applyFont="1" applyFill="1" applyBorder="1"/>
    <xf numFmtId="0" fontId="10" fillId="2" borderId="10" xfId="0" applyFont="1" applyFill="1" applyBorder="1"/>
    <xf numFmtId="0" fontId="10" fillId="2" borderId="5" xfId="0" applyFont="1" applyFill="1" applyBorder="1"/>
    <xf numFmtId="44" fontId="11" fillId="5" borderId="9" xfId="1" applyFont="1" applyFill="1" applyBorder="1" applyAlignment="1">
      <alignment horizontal="center"/>
    </xf>
    <xf numFmtId="44" fontId="11" fillId="5" borderId="10" xfId="1" applyFont="1" applyFill="1" applyBorder="1" applyAlignment="1">
      <alignment horizontal="center"/>
    </xf>
    <xf numFmtId="44" fontId="11" fillId="5" borderId="5" xfId="1" applyFont="1" applyFill="1" applyBorder="1" applyAlignment="1">
      <alignment horizontal="center"/>
    </xf>
    <xf numFmtId="44" fontId="7" fillId="6" borderId="9" xfId="1" applyFont="1" applyFill="1" applyBorder="1" applyAlignment="1">
      <alignment horizontal="center"/>
    </xf>
    <xf numFmtId="44" fontId="7" fillId="6" borderId="10" xfId="1" applyFont="1" applyFill="1" applyBorder="1" applyAlignment="1">
      <alignment horizontal="center"/>
    </xf>
    <xf numFmtId="44" fontId="7" fillId="6" borderId="5" xfId="1" applyFont="1" applyFill="1" applyBorder="1" applyAlignment="1">
      <alignment horizontal="center"/>
    </xf>
    <xf numFmtId="0" fontId="5" fillId="2" borderId="9" xfId="0" applyFont="1" applyFill="1" applyBorder="1"/>
    <xf numFmtId="0" fontId="5" fillId="3" borderId="9" xfId="1" applyNumberFormat="1" applyFont="1" applyFill="1" applyBorder="1" applyAlignment="1">
      <alignment horizontal="left"/>
    </xf>
    <xf numFmtId="0" fontId="5" fillId="3" borderId="10" xfId="1" applyNumberFormat="1" applyFont="1" applyFill="1" applyBorder="1" applyAlignment="1">
      <alignment horizontal="left"/>
    </xf>
    <xf numFmtId="0" fontId="5" fillId="3" borderId="5" xfId="1" applyNumberFormat="1" applyFont="1" applyFill="1" applyBorder="1" applyAlignment="1">
      <alignment horizontal="left"/>
    </xf>
    <xf numFmtId="49" fontId="0" fillId="2" borderId="9" xfId="0" applyNumberFormat="1" applyFill="1" applyBorder="1"/>
    <xf numFmtId="49" fontId="0" fillId="2" borderId="10" xfId="0" applyNumberFormat="1" applyFill="1" applyBorder="1"/>
    <xf numFmtId="49" fontId="0" fillId="2" borderId="5" xfId="0" applyNumberFormat="1" applyFill="1" applyBorder="1"/>
    <xf numFmtId="0" fontId="7" fillId="4" borderId="9" xfId="1" applyNumberFormat="1" applyFont="1" applyFill="1" applyBorder="1" applyAlignment="1">
      <alignment horizontal="center"/>
    </xf>
    <xf numFmtId="0" fontId="7" fillId="4" borderId="10" xfId="1" applyNumberFormat="1" applyFont="1" applyFill="1" applyBorder="1" applyAlignment="1">
      <alignment horizontal="center"/>
    </xf>
    <xf numFmtId="0" fontId="7" fillId="4" borderId="5" xfId="1" applyNumberFormat="1" applyFont="1" applyFill="1" applyBorder="1" applyAlignment="1">
      <alignment horizontal="center"/>
    </xf>
    <xf numFmtId="0" fontId="8" fillId="2" borderId="9" xfId="0" applyFont="1" applyFill="1" applyBorder="1"/>
    <xf numFmtId="0" fontId="8" fillId="2" borderId="10" xfId="0" applyFont="1" applyFill="1" applyBorder="1"/>
    <xf numFmtId="0" fontId="8" fillId="2" borderId="5" xfId="0" applyFont="1" applyFill="1" applyBorder="1"/>
    <xf numFmtId="44" fontId="9" fillId="5" borderId="9" xfId="1" applyFont="1" applyFill="1" applyBorder="1" applyAlignment="1">
      <alignment horizontal="center"/>
    </xf>
    <xf numFmtId="44" fontId="9" fillId="5" borderId="10" xfId="1" applyFont="1" applyFill="1" applyBorder="1" applyAlignment="1">
      <alignment horizontal="center"/>
    </xf>
    <xf numFmtId="44" fontId="9" fillId="5" borderId="5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2" borderId="6" xfId="0" applyFill="1" applyBorder="1"/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4" fillId="2" borderId="9" xfId="0" applyFont="1" applyFill="1" applyBorder="1"/>
    <xf numFmtId="0" fontId="4" fillId="2" borderId="10" xfId="0" applyFont="1" applyFill="1" applyBorder="1"/>
    <xf numFmtId="0" fontId="4" fillId="2" borderId="5" xfId="0" applyFont="1" applyFill="1" applyBorder="1"/>
  </cellXfs>
  <cellStyles count="2">
    <cellStyle name="měny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7"/>
  <sheetViews>
    <sheetView tabSelected="1" zoomScaleNormal="100" workbookViewId="0">
      <selection activeCell="A38" sqref="A38"/>
    </sheetView>
  </sheetViews>
  <sheetFormatPr defaultRowHeight="12.75"/>
  <cols>
    <col min="1" max="1" width="3.5703125" customWidth="1"/>
    <col min="6" max="9" width="20.7109375" customWidth="1"/>
  </cols>
  <sheetData>
    <row r="1" spans="1:9" ht="22.5" customHeight="1">
      <c r="A1" s="63" t="s">
        <v>50</v>
      </c>
      <c r="B1" s="64"/>
      <c r="C1" s="64"/>
      <c r="D1" s="64"/>
      <c r="E1" s="64"/>
      <c r="F1" s="64"/>
      <c r="G1" s="64"/>
      <c r="H1" s="64"/>
      <c r="I1" s="65"/>
    </row>
    <row r="2" spans="1:9">
      <c r="A2" s="1"/>
      <c r="B2" s="37"/>
      <c r="C2" s="66"/>
      <c r="D2" s="66"/>
      <c r="E2" s="66"/>
      <c r="F2" s="67" t="s">
        <v>0</v>
      </c>
      <c r="G2" s="67"/>
      <c r="H2" s="67"/>
      <c r="I2" s="68"/>
    </row>
    <row r="3" spans="1:9">
      <c r="A3" s="5"/>
      <c r="B3" s="37"/>
      <c r="C3" s="66"/>
      <c r="D3" s="66"/>
      <c r="E3" s="66"/>
      <c r="F3" s="3">
        <v>2023</v>
      </c>
      <c r="G3" s="3">
        <v>2024</v>
      </c>
      <c r="H3" s="3">
        <v>2025</v>
      </c>
      <c r="I3" s="4">
        <v>2026</v>
      </c>
    </row>
    <row r="4" spans="1:9" ht="15" customHeight="1">
      <c r="A4" s="5"/>
      <c r="B4" s="69"/>
      <c r="C4" s="70"/>
      <c r="D4" s="70"/>
      <c r="E4" s="71"/>
      <c r="F4" s="6"/>
      <c r="G4" s="6"/>
      <c r="H4" s="6"/>
      <c r="I4" s="7"/>
    </row>
    <row r="5" spans="1:9" ht="15" customHeight="1">
      <c r="A5" s="5" t="s">
        <v>1</v>
      </c>
      <c r="B5" s="2" t="s">
        <v>2</v>
      </c>
      <c r="C5" s="47" t="s">
        <v>3</v>
      </c>
      <c r="D5" s="36"/>
      <c r="E5" s="37"/>
      <c r="F5" s="8">
        <v>8600000</v>
      </c>
      <c r="G5" s="9">
        <v>9000000</v>
      </c>
      <c r="H5" s="8">
        <v>9050000</v>
      </c>
      <c r="I5" s="9">
        <v>9070000</v>
      </c>
    </row>
    <row r="6" spans="1:9" ht="15" customHeight="1">
      <c r="A6" s="5" t="s">
        <v>4</v>
      </c>
      <c r="B6" s="2" t="s">
        <v>5</v>
      </c>
      <c r="C6" s="47" t="s">
        <v>6</v>
      </c>
      <c r="D6" s="36"/>
      <c r="E6" s="37"/>
      <c r="F6" s="10">
        <v>550000</v>
      </c>
      <c r="G6" s="9">
        <v>580000</v>
      </c>
      <c r="H6" s="10">
        <v>580000</v>
      </c>
      <c r="I6" s="9">
        <v>590000</v>
      </c>
    </row>
    <row r="7" spans="1:9" ht="15" customHeight="1">
      <c r="A7" s="5" t="s">
        <v>7</v>
      </c>
      <c r="B7" s="2" t="s">
        <v>8</v>
      </c>
      <c r="C7" s="47" t="s">
        <v>9</v>
      </c>
      <c r="D7" s="36"/>
      <c r="E7" s="37"/>
      <c r="F7" s="10">
        <v>0</v>
      </c>
      <c r="G7" s="9">
        <f t="shared" ref="G7" si="0">F7*1.05</f>
        <v>0</v>
      </c>
      <c r="H7" s="10">
        <v>0</v>
      </c>
      <c r="I7" s="9">
        <v>0</v>
      </c>
    </row>
    <row r="8" spans="1:9" ht="15" customHeight="1">
      <c r="A8" s="5" t="s">
        <v>10</v>
      </c>
      <c r="B8" s="2" t="s">
        <v>11</v>
      </c>
      <c r="C8" s="47" t="s">
        <v>12</v>
      </c>
      <c r="D8" s="36"/>
      <c r="E8" s="37"/>
      <c r="F8" s="10">
        <v>150000</v>
      </c>
      <c r="G8" s="9">
        <v>160000</v>
      </c>
      <c r="H8" s="10">
        <v>170000</v>
      </c>
      <c r="I8" s="9">
        <v>180000</v>
      </c>
    </row>
    <row r="9" spans="1:9" ht="15" customHeight="1">
      <c r="A9" s="11" t="s">
        <v>13</v>
      </c>
      <c r="B9" s="12" t="s">
        <v>14</v>
      </c>
      <c r="C9" s="48" t="s">
        <v>15</v>
      </c>
      <c r="D9" s="49"/>
      <c r="E9" s="50"/>
      <c r="F9" s="13">
        <f>SUM(F5:F8)</f>
        <v>9300000</v>
      </c>
      <c r="G9" s="13">
        <f>SUM(G5:G8)</f>
        <v>9740000</v>
      </c>
      <c r="H9" s="13">
        <f>SUM(H5:H8)</f>
        <v>9800000</v>
      </c>
      <c r="I9" s="13">
        <f>SUM(I5:I8)</f>
        <v>9840000</v>
      </c>
    </row>
    <row r="10" spans="1:9" ht="15" customHeight="1">
      <c r="A10" s="14" t="s">
        <v>16</v>
      </c>
      <c r="B10" s="2"/>
      <c r="C10" s="51" t="s">
        <v>17</v>
      </c>
      <c r="D10" s="52"/>
      <c r="E10" s="53"/>
      <c r="F10" s="6">
        <v>0</v>
      </c>
      <c r="G10" s="7">
        <v>0</v>
      </c>
      <c r="H10" s="6">
        <v>0</v>
      </c>
      <c r="I10" s="7">
        <v>0</v>
      </c>
    </row>
    <row r="11" spans="1:9" ht="15" customHeight="1">
      <c r="A11" s="14" t="s">
        <v>18</v>
      </c>
      <c r="B11" s="2"/>
      <c r="C11" s="35" t="s">
        <v>19</v>
      </c>
      <c r="D11" s="36"/>
      <c r="E11" s="37"/>
      <c r="F11" s="6">
        <v>0</v>
      </c>
      <c r="G11" s="7">
        <v>0</v>
      </c>
      <c r="H11" s="6">
        <v>0</v>
      </c>
      <c r="I11" s="7">
        <v>0</v>
      </c>
    </row>
    <row r="12" spans="1:9" ht="15" customHeight="1">
      <c r="A12" s="14" t="s">
        <v>20</v>
      </c>
      <c r="B12" s="2"/>
      <c r="C12" s="35" t="s">
        <v>21</v>
      </c>
      <c r="D12" s="36"/>
      <c r="E12" s="37"/>
      <c r="F12" s="6">
        <v>0</v>
      </c>
      <c r="G12" s="7">
        <v>0</v>
      </c>
      <c r="H12" s="6">
        <v>0</v>
      </c>
      <c r="I12" s="7">
        <v>0</v>
      </c>
    </row>
    <row r="13" spans="1:9" ht="15" customHeight="1">
      <c r="A13" s="11"/>
      <c r="B13" s="12" t="s">
        <v>22</v>
      </c>
      <c r="C13" s="48" t="s">
        <v>23</v>
      </c>
      <c r="D13" s="49"/>
      <c r="E13" s="50"/>
      <c r="F13" s="11">
        <f>SUM(F10:F12)</f>
        <v>0</v>
      </c>
      <c r="G13" s="15">
        <f>SUM(G10:G12)</f>
        <v>0</v>
      </c>
      <c r="H13" s="11">
        <f>SUM(H10:H12)</f>
        <v>0</v>
      </c>
      <c r="I13" s="15">
        <f>SUM(I10:I12)</f>
        <v>0</v>
      </c>
    </row>
    <row r="14" spans="1:9" ht="15" customHeight="1">
      <c r="A14" s="54" t="s">
        <v>24</v>
      </c>
      <c r="B14" s="55"/>
      <c r="C14" s="55"/>
      <c r="D14" s="55"/>
      <c r="E14" s="56"/>
      <c r="F14" s="16">
        <f>F13+F9</f>
        <v>9300000</v>
      </c>
      <c r="G14" s="17">
        <f>G13+G9</f>
        <v>9740000</v>
      </c>
      <c r="H14" s="16">
        <f>H13+H9</f>
        <v>9800000</v>
      </c>
      <c r="I14" s="17">
        <f>I13+I9</f>
        <v>9840000</v>
      </c>
    </row>
    <row r="15" spans="1:9" ht="15" customHeight="1">
      <c r="A15" s="14" t="s">
        <v>25</v>
      </c>
      <c r="B15" s="2" t="s">
        <v>26</v>
      </c>
      <c r="C15" s="57" t="s">
        <v>27</v>
      </c>
      <c r="D15" s="58"/>
      <c r="E15" s="59"/>
      <c r="F15" s="10">
        <v>6300000</v>
      </c>
      <c r="G15" s="9">
        <v>6800000</v>
      </c>
      <c r="H15" s="10">
        <v>6980000</v>
      </c>
      <c r="I15" s="9">
        <v>7000000</v>
      </c>
    </row>
    <row r="16" spans="1:9" ht="15" customHeight="1">
      <c r="A16" s="14" t="s">
        <v>28</v>
      </c>
      <c r="B16" s="2" t="s">
        <v>29</v>
      </c>
      <c r="C16" s="35" t="s">
        <v>30</v>
      </c>
      <c r="D16" s="36"/>
      <c r="E16" s="37"/>
      <c r="F16" s="10">
        <v>2200000</v>
      </c>
      <c r="G16" s="9">
        <v>2140000</v>
      </c>
      <c r="H16" s="10">
        <v>2660000</v>
      </c>
      <c r="I16" s="9">
        <v>2840000</v>
      </c>
    </row>
    <row r="17" spans="1:9" ht="15" customHeight="1">
      <c r="A17" s="18" t="s">
        <v>31</v>
      </c>
      <c r="B17" s="18" t="s">
        <v>32</v>
      </c>
      <c r="C17" s="60" t="s">
        <v>33</v>
      </c>
      <c r="D17" s="61"/>
      <c r="E17" s="62"/>
      <c r="F17" s="18">
        <f>SUM(F15:F16)</f>
        <v>8500000</v>
      </c>
      <c r="G17" s="19">
        <f>SUM(G15:G16)</f>
        <v>8940000</v>
      </c>
      <c r="H17" s="18">
        <f>SUM(H15:H16)</f>
        <v>9640000</v>
      </c>
      <c r="I17" s="19">
        <f>SUM(I15:I16)</f>
        <v>9840000</v>
      </c>
    </row>
    <row r="18" spans="1:9" ht="15" customHeight="1">
      <c r="A18" s="14" t="s">
        <v>34</v>
      </c>
      <c r="B18" s="2"/>
      <c r="C18" s="35" t="s">
        <v>35</v>
      </c>
      <c r="D18" s="36"/>
      <c r="E18" s="37"/>
      <c r="F18" s="10">
        <v>0</v>
      </c>
      <c r="G18" s="9">
        <v>0</v>
      </c>
      <c r="H18" s="10">
        <v>0</v>
      </c>
      <c r="I18" s="9">
        <v>0</v>
      </c>
    </row>
    <row r="19" spans="1:9" ht="15" customHeight="1">
      <c r="A19" s="14" t="s">
        <v>36</v>
      </c>
      <c r="B19" s="2"/>
      <c r="C19" s="35" t="s">
        <v>37</v>
      </c>
      <c r="D19" s="36"/>
      <c r="E19" s="37"/>
      <c r="F19" s="10">
        <v>800000</v>
      </c>
      <c r="G19" s="9">
        <v>800000</v>
      </c>
      <c r="H19" s="10">
        <v>160000</v>
      </c>
      <c r="I19" s="9">
        <v>0</v>
      </c>
    </row>
    <row r="20" spans="1:9" ht="15" customHeight="1">
      <c r="A20" s="14" t="s">
        <v>38</v>
      </c>
      <c r="B20" s="2"/>
      <c r="C20" s="38" t="s">
        <v>39</v>
      </c>
      <c r="D20" s="39"/>
      <c r="E20" s="40"/>
      <c r="F20" s="10">
        <v>0</v>
      </c>
      <c r="G20" s="9">
        <v>0</v>
      </c>
      <c r="H20" s="10">
        <v>0</v>
      </c>
      <c r="I20" s="9">
        <v>0</v>
      </c>
    </row>
    <row r="21" spans="1:9" ht="15" customHeight="1">
      <c r="A21" s="14" t="s">
        <v>40</v>
      </c>
      <c r="B21" s="2"/>
      <c r="C21" s="38" t="s">
        <v>41</v>
      </c>
      <c r="D21" s="39"/>
      <c r="E21" s="40"/>
      <c r="F21" s="10">
        <v>0</v>
      </c>
      <c r="G21" s="9">
        <v>0</v>
      </c>
      <c r="H21" s="10">
        <v>0</v>
      </c>
      <c r="I21" s="9">
        <v>0</v>
      </c>
    </row>
    <row r="22" spans="1:9" ht="15" customHeight="1">
      <c r="A22" s="14" t="s">
        <v>42</v>
      </c>
      <c r="B22" s="2"/>
      <c r="C22" s="35" t="s">
        <v>21</v>
      </c>
      <c r="D22" s="36"/>
      <c r="E22" s="37"/>
      <c r="F22" s="10">
        <v>0</v>
      </c>
      <c r="G22" s="9">
        <v>0</v>
      </c>
      <c r="H22" s="10">
        <v>0</v>
      </c>
      <c r="I22" s="9">
        <v>0</v>
      </c>
    </row>
    <row r="23" spans="1:9" ht="15" customHeight="1">
      <c r="A23" s="20"/>
      <c r="B23" s="21" t="s">
        <v>43</v>
      </c>
      <c r="C23" s="41" t="s">
        <v>44</v>
      </c>
      <c r="D23" s="42"/>
      <c r="E23" s="43"/>
      <c r="F23" s="22">
        <f>SUM(F18:F22)</f>
        <v>800000</v>
      </c>
      <c r="G23" s="23">
        <f>SUM(G18:G22)</f>
        <v>800000</v>
      </c>
      <c r="H23" s="22">
        <f>SUM(H18:H22)</f>
        <v>160000</v>
      </c>
      <c r="I23" s="23">
        <f>SUM(I18:I22)</f>
        <v>0</v>
      </c>
    </row>
    <row r="24" spans="1:9" ht="15" customHeight="1">
      <c r="A24" s="44" t="s">
        <v>45</v>
      </c>
      <c r="B24" s="45"/>
      <c r="C24" s="45"/>
      <c r="D24" s="45"/>
      <c r="E24" s="46"/>
      <c r="F24" s="24">
        <f>F17+F23</f>
        <v>9300000</v>
      </c>
      <c r="G24" s="24">
        <f>G23+G17</f>
        <v>9740000</v>
      </c>
      <c r="H24" s="24">
        <f>H23+H17</f>
        <v>9800000</v>
      </c>
      <c r="I24" s="25">
        <f>I23+I17</f>
        <v>9840000</v>
      </c>
    </row>
    <row r="25" spans="1:9" ht="15" customHeight="1" thickBot="1">
      <c r="A25" s="26"/>
      <c r="B25" s="27"/>
      <c r="C25" s="32"/>
      <c r="D25" s="33"/>
      <c r="E25" s="34"/>
      <c r="F25" s="28"/>
      <c r="G25" s="28"/>
      <c r="H25" s="28"/>
      <c r="I25" s="29"/>
    </row>
    <row r="26" spans="1:9" ht="15" customHeight="1">
      <c r="F26" s="30"/>
      <c r="G26" s="30"/>
      <c r="H26" s="30"/>
      <c r="I26" s="30"/>
    </row>
    <row r="27" spans="1:9" ht="15" customHeight="1">
      <c r="A27" s="31" t="s">
        <v>46</v>
      </c>
      <c r="F27" s="30"/>
      <c r="G27" s="30"/>
      <c r="H27" s="30"/>
      <c r="I27" s="30"/>
    </row>
    <row r="28" spans="1:9" ht="15" customHeight="1">
      <c r="A28" s="31" t="s">
        <v>48</v>
      </c>
      <c r="F28" s="30"/>
      <c r="G28" s="30"/>
      <c r="H28" s="30"/>
      <c r="I28" s="30"/>
    </row>
    <row r="29" spans="1:9" ht="15" customHeight="1">
      <c r="A29" s="31" t="s">
        <v>49</v>
      </c>
      <c r="F29" s="30"/>
      <c r="G29" s="30"/>
      <c r="H29" s="30"/>
      <c r="I29" s="30"/>
    </row>
    <row r="30" spans="1:9" ht="15" customHeight="1">
      <c r="F30" s="30"/>
      <c r="G30" s="30"/>
      <c r="H30" s="30"/>
      <c r="I30" s="30"/>
    </row>
    <row r="31" spans="1:9" ht="15" customHeight="1">
      <c r="A31" t="s">
        <v>47</v>
      </c>
      <c r="F31" s="30"/>
      <c r="G31" s="30"/>
      <c r="H31" s="30"/>
      <c r="I31" s="30"/>
    </row>
    <row r="32" spans="1:9" ht="15" customHeight="1">
      <c r="A32" t="s">
        <v>51</v>
      </c>
      <c r="F32" s="30"/>
      <c r="G32" s="30"/>
      <c r="H32" s="30"/>
      <c r="I32" s="30"/>
    </row>
    <row r="33" spans="1:9" ht="15" customHeight="1">
      <c r="F33" s="30"/>
      <c r="G33" s="30"/>
      <c r="H33" s="30"/>
      <c r="I33" s="30"/>
    </row>
    <row r="34" spans="1:9" ht="15" customHeight="1">
      <c r="A34" t="s">
        <v>52</v>
      </c>
      <c r="F34" s="30"/>
      <c r="G34" s="30"/>
      <c r="H34" s="30"/>
      <c r="I34" s="30"/>
    </row>
    <row r="35" spans="1:9" ht="15" customHeight="1">
      <c r="A35" s="31" t="s">
        <v>53</v>
      </c>
      <c r="F35" s="30"/>
      <c r="G35" s="30"/>
      <c r="H35" s="30"/>
      <c r="I35" s="30"/>
    </row>
    <row r="37" spans="1:9">
      <c r="A37" s="31" t="s">
        <v>54</v>
      </c>
    </row>
  </sheetData>
  <mergeCells count="25">
    <mergeCell ref="C6:E6"/>
    <mergeCell ref="A1:I1"/>
    <mergeCell ref="B2:E3"/>
    <mergeCell ref="F2:I2"/>
    <mergeCell ref="B4:E4"/>
    <mergeCell ref="C5:E5"/>
    <mergeCell ref="C18:E18"/>
    <mergeCell ref="C7:E7"/>
    <mergeCell ref="C8:E8"/>
    <mergeCell ref="C9:E9"/>
    <mergeCell ref="C10:E10"/>
    <mergeCell ref="C11:E11"/>
    <mergeCell ref="C12:E12"/>
    <mergeCell ref="C13:E13"/>
    <mergeCell ref="A14:E14"/>
    <mergeCell ref="C15:E15"/>
    <mergeCell ref="C16:E16"/>
    <mergeCell ref="C17:E17"/>
    <mergeCell ref="C25:E25"/>
    <mergeCell ref="C19:E19"/>
    <mergeCell ref="C20:E20"/>
    <mergeCell ref="C21:E21"/>
    <mergeCell ref="C22:E22"/>
    <mergeCell ref="C23:E23"/>
    <mergeCell ref="A24:E24"/>
  </mergeCells>
  <printOptions headings="1"/>
  <pageMargins left="0" right="0" top="0.98425196850393704" bottom="0.98425196850393704" header="0.51181102362204722" footer="0.51181102362204722"/>
  <pageSetup paperSize="9" scale="76" orientation="portrait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Výhled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ikudriova</dc:creator>
  <cp:lastModifiedBy>Uživatel systému Windows</cp:lastModifiedBy>
  <dcterms:created xsi:type="dcterms:W3CDTF">2022-11-05T15:30:35Z</dcterms:created>
  <dcterms:modified xsi:type="dcterms:W3CDTF">2022-12-19T18:25:35Z</dcterms:modified>
</cp:coreProperties>
</file>